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2" sheetId="1" r:id="rId1"/>
  </sheets>
  <definedNames>
    <definedName name="_xlnm.Print_Area" localSheetId="0">'Πίνακας 12'!$A$1:$AB$24</definedName>
  </definedNames>
  <calcPr fullCalcOnLoad="1"/>
</workbook>
</file>

<file path=xl/sharedStrings.xml><?xml version="1.0" encoding="utf-8"?>
<sst xmlns="http://schemas.openxmlformats.org/spreadsheetml/2006/main" count="75" uniqueCount="61">
  <si>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</si>
  <si>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</si>
  <si>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</si>
  <si>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</si>
  <si>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</si>
  <si>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</si>
  <si>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</si>
  <si>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</si>
  <si>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</si>
  <si>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</si>
  <si>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</si>
  <si>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</si>
  <si>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</si>
  <si>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</si>
  <si>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</si>
  <si>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</si>
  <si>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</si>
  <si>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</si>
  <si>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</si>
  <si>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</si>
  <si>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</si>
  <si>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</si>
  <si>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</si>
  <si>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</si>
  <si>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</si>
  <si>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</si>
  <si>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</si>
  <si>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</si>
  <si>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</si>
  <si>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</si>
  <si>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</si>
  <si>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</si>
  <si>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</si>
  <si>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</si>
  <si>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</si>
  <si>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</si>
  <si>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</si>
  <si>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</si>
  <si>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</si>
  <si>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</si>
  <si>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</si>
  <si>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</si>
  <si>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</si>
  <si>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</si>
  <si>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</si>
  <si>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</si>
  <si>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</si>
  <si>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</si>
  <si>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</si>
  <si>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</si>
  <si>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</si>
  <si>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</si>
  <si>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</si>
  <si>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</si>
  <si>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</si>
  <si>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</si>
  <si>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</si>
  <si>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</si>
  <si>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</si>
  <si>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</si>
  <si>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ΠΙΝΑΚΑΣ 12 : Εγγεγραμμένη Ανεργία κατά Οικονομική Δραστηριότητα και κατά Επαρχία κατά τον Αύγουστο και Σεπτέμβριο του 2014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</si>
</sst>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9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9" fontId="7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 quotePrefix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9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/>
    </xf>
    <xf numFmtId="17" fontId="7" fillId="0" borderId="11" xfId="0" applyNumberFormat="1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9" fillId="0" borderId="11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 2" xfId="58"/>
    <cellStyle name="Normal 3 2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82" zoomScaleNormal="82" zoomScalePageLayoutView="0" workbookViewId="0" topLeftCell="D1">
      <selection activeCell="E28" sqref="E28"/>
    </sheetView>
  </sheetViews>
  <sheetFormatPr defaultColWidth="9.140625" defaultRowHeight="12.75"/>
  <cols>
    <col min="1" max="2" width="2.8515625" style="0" customWidth="1"/>
    <col min="3" max="3" width="18.57421875" style="0" customWidth="1"/>
    <col min="4" max="5" width="7.140625" style="0" customWidth="1"/>
    <col min="6" max="6" width="6.28125" style="2" customWidth="1"/>
    <col min="7" max="7" width="6.140625" style="2" customWidth="1"/>
    <col min="8" max="8" width="7.57421875" style="0" customWidth="1"/>
    <col min="9" max="9" width="7.00390625" style="0" customWidth="1"/>
    <col min="10" max="10" width="6.140625" style="2" customWidth="1"/>
    <col min="11" max="11" width="6.00390625" style="2" customWidth="1"/>
    <col min="12" max="12" width="7.28125" style="2" customWidth="1"/>
    <col min="13" max="13" width="7.00390625" style="2" customWidth="1"/>
    <col min="14" max="14" width="5.00390625" style="2" customWidth="1"/>
    <col min="15" max="15" width="6.421875" style="2" bestFit="1" customWidth="1"/>
    <col min="16" max="16" width="7.57421875" style="0" customWidth="1"/>
    <col min="17" max="17" width="7.28125" style="0" customWidth="1"/>
    <col min="18" max="18" width="5.140625" style="2" customWidth="1"/>
    <col min="19" max="19" width="6.140625" style="2" customWidth="1"/>
    <col min="20" max="20" width="7.140625" style="0" customWidth="1"/>
    <col min="21" max="21" width="7.140625" style="0" bestFit="1" customWidth="1"/>
    <col min="22" max="22" width="5.28125" style="0" customWidth="1"/>
    <col min="23" max="23" width="5.7109375" style="0" customWidth="1"/>
    <col min="24" max="24" width="7.28125" style="0" customWidth="1"/>
    <col min="25" max="25" width="7.00390625" style="0" customWidth="1"/>
    <col min="26" max="26" width="6.140625" style="0" customWidth="1"/>
    <col min="27" max="27" width="5.57421875" style="0" customWidth="1"/>
  </cols>
  <sheetData>
    <row r="1" spans="1:27" ht="12.7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6"/>
      <c r="AA1" s="6"/>
    </row>
    <row r="2" spans="1:27" s="3" customFormat="1" ht="16.5" customHeight="1" thickBot="1">
      <c r="A2" s="9"/>
      <c r="B2" s="9"/>
      <c r="C2" s="9"/>
      <c r="D2" s="9"/>
      <c r="E2" s="9"/>
      <c r="F2" s="4"/>
      <c r="G2" s="4"/>
      <c r="H2" s="9"/>
      <c r="I2" s="9"/>
      <c r="J2" s="4"/>
      <c r="K2" s="4"/>
      <c r="L2" s="4"/>
      <c r="M2" s="4"/>
      <c r="N2" s="4"/>
      <c r="O2" s="4"/>
      <c r="P2" s="9"/>
      <c r="Q2" s="9"/>
      <c r="R2" s="4"/>
      <c r="S2" s="4"/>
      <c r="T2" s="9"/>
      <c r="U2" s="9"/>
      <c r="V2" s="9"/>
      <c r="W2" s="9"/>
      <c r="X2" s="9"/>
      <c r="Y2" s="9"/>
      <c r="Z2" s="9"/>
      <c r="AA2" s="9"/>
    </row>
    <row r="3" spans="1:27" s="5" customFormat="1" ht="16.5" customHeight="1" thickBot="1">
      <c r="A3" s="59"/>
      <c r="B3" s="59"/>
      <c r="C3" s="28" t="s">
        <v>59</v>
      </c>
      <c r="D3" s="55" t="s">
        <v>5</v>
      </c>
      <c r="E3" s="52"/>
      <c r="F3" s="52"/>
      <c r="G3" s="53"/>
      <c r="H3" s="50" t="s">
        <v>37</v>
      </c>
      <c r="I3" s="47"/>
      <c r="J3" s="47"/>
      <c r="K3" s="48"/>
      <c r="L3" s="50" t="s">
        <v>38</v>
      </c>
      <c r="M3" s="47"/>
      <c r="N3" s="47"/>
      <c r="O3" s="48"/>
      <c r="P3" s="51" t="s">
        <v>2</v>
      </c>
      <c r="Q3" s="52"/>
      <c r="R3" s="52"/>
      <c r="S3" s="53"/>
      <c r="T3" s="55" t="s">
        <v>6</v>
      </c>
      <c r="U3" s="52"/>
      <c r="V3" s="52"/>
      <c r="W3" s="53"/>
      <c r="X3" s="55" t="s">
        <v>4</v>
      </c>
      <c r="Y3" s="52"/>
      <c r="Z3" s="52"/>
      <c r="AA3" s="53"/>
    </row>
    <row r="4" spans="1:27" s="3" customFormat="1" ht="16.5" customHeight="1" thickBot="1">
      <c r="A4" s="41"/>
      <c r="B4" s="41"/>
      <c r="C4" s="29" t="s">
        <v>3</v>
      </c>
      <c r="D4" s="46">
        <v>41852</v>
      </c>
      <c r="E4" s="46">
        <v>41883</v>
      </c>
      <c r="F4" s="47" t="s">
        <v>1</v>
      </c>
      <c r="G4" s="48"/>
      <c r="H4" s="46">
        <v>41852</v>
      </c>
      <c r="I4" s="46">
        <v>41883</v>
      </c>
      <c r="J4" s="47" t="s">
        <v>1</v>
      </c>
      <c r="K4" s="48"/>
      <c r="L4" s="46">
        <v>41852</v>
      </c>
      <c r="M4" s="46">
        <v>41883</v>
      </c>
      <c r="N4" s="47" t="s">
        <v>1</v>
      </c>
      <c r="O4" s="48"/>
      <c r="P4" s="46">
        <v>41852</v>
      </c>
      <c r="Q4" s="46">
        <v>41883</v>
      </c>
      <c r="R4" s="47" t="s">
        <v>1</v>
      </c>
      <c r="S4" s="48"/>
      <c r="T4" s="46">
        <v>41852</v>
      </c>
      <c r="U4" s="46">
        <v>41883</v>
      </c>
      <c r="V4" s="47" t="s">
        <v>1</v>
      </c>
      <c r="W4" s="49"/>
      <c r="X4" s="46">
        <v>41852</v>
      </c>
      <c r="Y4" s="46">
        <v>41883</v>
      </c>
      <c r="Z4" s="56" t="s">
        <v>1</v>
      </c>
      <c r="AA4" s="56"/>
    </row>
    <row r="5" spans="1:27" s="3" customFormat="1" ht="16.5" customHeight="1">
      <c r="A5" s="60" t="s">
        <v>42</v>
      </c>
      <c r="B5" s="61" t="s">
        <v>43</v>
      </c>
      <c r="C5" s="30"/>
      <c r="D5" s="41"/>
      <c r="E5" s="41"/>
      <c r="F5" s="42" t="s">
        <v>40</v>
      </c>
      <c r="G5" s="42" t="s">
        <v>8</v>
      </c>
      <c r="H5" s="41"/>
      <c r="I5" s="41"/>
      <c r="J5" s="42" t="s">
        <v>40</v>
      </c>
      <c r="K5" s="42" t="s">
        <v>8</v>
      </c>
      <c r="L5" s="41"/>
      <c r="M5" s="41"/>
      <c r="N5" s="42" t="s">
        <v>40</v>
      </c>
      <c r="O5" s="42" t="s">
        <v>8</v>
      </c>
      <c r="P5" s="41"/>
      <c r="Q5" s="41"/>
      <c r="R5" s="42" t="s">
        <v>40</v>
      </c>
      <c r="S5" s="42" t="s">
        <v>8</v>
      </c>
      <c r="T5" s="41"/>
      <c r="U5" s="41"/>
      <c r="V5" s="42" t="s">
        <v>40</v>
      </c>
      <c r="W5" s="44" t="s">
        <v>8</v>
      </c>
      <c r="X5" s="41"/>
      <c r="Y5" s="41"/>
      <c r="Z5" s="41"/>
      <c r="AA5" s="43" t="s">
        <v>8</v>
      </c>
    </row>
    <row r="6" spans="1:27" s="3" customFormat="1" ht="16.5" customHeight="1">
      <c r="A6" s="62" t="s">
        <v>23</v>
      </c>
      <c r="B6" s="62" t="s">
        <v>44</v>
      </c>
      <c r="C6" s="31" t="s">
        <v>9</v>
      </c>
      <c r="D6" s="25">
        <v>83</v>
      </c>
      <c r="E6" s="25">
        <v>75</v>
      </c>
      <c r="F6" s="15">
        <f aca="true" t="shared" si="0" ref="F6:F22">E6-D6</f>
        <v>-8</v>
      </c>
      <c r="G6" s="26">
        <f aca="true" t="shared" si="1" ref="G6:G22">F6/D6</f>
        <v>-0.0963855421686747</v>
      </c>
      <c r="H6" s="25">
        <v>36</v>
      </c>
      <c r="I6" s="25">
        <v>42</v>
      </c>
      <c r="J6" s="15">
        <f>I6-H6</f>
        <v>6</v>
      </c>
      <c r="K6" s="26">
        <f>J6/H6</f>
        <v>0.16666666666666666</v>
      </c>
      <c r="L6" s="25">
        <v>10</v>
      </c>
      <c r="M6" s="25">
        <v>10</v>
      </c>
      <c r="N6" s="15">
        <f>M6-L6</f>
        <v>0</v>
      </c>
      <c r="O6" s="26">
        <f>N6/L6</f>
        <v>0</v>
      </c>
      <c r="P6" s="25">
        <v>86</v>
      </c>
      <c r="Q6" s="25">
        <v>85</v>
      </c>
      <c r="R6" s="15">
        <f>Q6-P6</f>
        <v>-1</v>
      </c>
      <c r="S6" s="26">
        <f>R6/P6</f>
        <v>-0.011627906976744186</v>
      </c>
      <c r="T6" s="25">
        <v>23</v>
      </c>
      <c r="U6" s="25">
        <v>24</v>
      </c>
      <c r="V6" s="15">
        <f>U6-T6</f>
        <v>1</v>
      </c>
      <c r="W6" s="26">
        <f>V6/T6</f>
        <v>0.043478260869565216</v>
      </c>
      <c r="X6" s="45">
        <f aca="true" t="shared" si="2" ref="X6:X21">D6+H6+L6+P6+T6</f>
        <v>238</v>
      </c>
      <c r="Y6" s="45">
        <f aca="true" t="shared" si="3" ref="Y6:Y21">E6+I6+M6+Q6+U6</f>
        <v>236</v>
      </c>
      <c r="Z6" s="22">
        <f>Y6-X6</f>
        <v>-2</v>
      </c>
      <c r="AA6" s="14">
        <f>Z6/X6</f>
        <v>-0.008403361344537815</v>
      </c>
    </row>
    <row r="7" spans="1:27" s="3" customFormat="1" ht="16.5" customHeight="1">
      <c r="A7" s="62" t="s">
        <v>24</v>
      </c>
      <c r="B7" s="62" t="s">
        <v>45</v>
      </c>
      <c r="C7" s="31" t="s">
        <v>10</v>
      </c>
      <c r="D7" s="25">
        <v>31</v>
      </c>
      <c r="E7" s="25">
        <v>29</v>
      </c>
      <c r="F7" s="15">
        <f t="shared" si="0"/>
        <v>-2</v>
      </c>
      <c r="G7" s="26">
        <f t="shared" si="1"/>
        <v>-0.06451612903225806</v>
      </c>
      <c r="H7" s="25">
        <v>29</v>
      </c>
      <c r="I7" s="25">
        <v>22</v>
      </c>
      <c r="J7" s="15">
        <f aca="true" t="shared" si="4" ref="J7:J22">I7-H7</f>
        <v>-7</v>
      </c>
      <c r="K7" s="26">
        <f aca="true" t="shared" si="5" ref="K7:K22">J7/H7</f>
        <v>-0.2413793103448276</v>
      </c>
      <c r="L7" s="25">
        <v>1</v>
      </c>
      <c r="M7" s="25">
        <v>1</v>
      </c>
      <c r="N7" s="15">
        <f aca="true" t="shared" si="6" ref="N7:N22">M7-L7</f>
        <v>0</v>
      </c>
      <c r="O7" s="26">
        <f aca="true" t="shared" si="7" ref="O7:O22">N7/L7</f>
        <v>0</v>
      </c>
      <c r="P7" s="25">
        <v>19</v>
      </c>
      <c r="Q7" s="25">
        <v>17</v>
      </c>
      <c r="R7" s="15">
        <f aca="true" t="shared" si="8" ref="R7:R22">Q7-P7</f>
        <v>-2</v>
      </c>
      <c r="S7" s="26">
        <f aca="true" t="shared" si="9" ref="S7:S22">R7/P7</f>
        <v>-0.10526315789473684</v>
      </c>
      <c r="T7" s="25">
        <v>11</v>
      </c>
      <c r="U7" s="25">
        <v>11</v>
      </c>
      <c r="V7" s="15">
        <f aca="true" t="shared" si="10" ref="V7:V22">U7-T7</f>
        <v>0</v>
      </c>
      <c r="W7" s="26">
        <f aca="true" t="shared" si="11" ref="W7:W22">V7/T7</f>
        <v>0</v>
      </c>
      <c r="X7" s="27">
        <f t="shared" si="2"/>
        <v>91</v>
      </c>
      <c r="Y7" s="27">
        <f t="shared" si="3"/>
        <v>80</v>
      </c>
      <c r="Z7" s="23">
        <f aca="true" t="shared" si="12" ref="Z7:Z22">Y7-X7</f>
        <v>-11</v>
      </c>
      <c r="AA7" s="14">
        <f aca="true" t="shared" si="13" ref="AA7:AA22">Z7/X7</f>
        <v>-0.12087912087912088</v>
      </c>
    </row>
    <row r="8" spans="1:27" s="12" customFormat="1" ht="16.5" customHeight="1">
      <c r="A8" s="62" t="s">
        <v>25</v>
      </c>
      <c r="B8" s="62" t="s">
        <v>46</v>
      </c>
      <c r="C8" s="32" t="s">
        <v>11</v>
      </c>
      <c r="D8" s="25">
        <v>1754</v>
      </c>
      <c r="E8" s="25">
        <v>1738</v>
      </c>
      <c r="F8" s="15">
        <f t="shared" si="0"/>
        <v>-16</v>
      </c>
      <c r="G8" s="26">
        <f t="shared" si="1"/>
        <v>-0.009122006841505131</v>
      </c>
      <c r="H8" s="25">
        <v>874</v>
      </c>
      <c r="I8" s="25">
        <v>855</v>
      </c>
      <c r="J8" s="15">
        <f t="shared" si="4"/>
        <v>-19</v>
      </c>
      <c r="K8" s="26">
        <f t="shared" si="5"/>
        <v>-0.021739130434782608</v>
      </c>
      <c r="L8" s="25">
        <v>126</v>
      </c>
      <c r="M8" s="25">
        <v>138</v>
      </c>
      <c r="N8" s="15">
        <f t="shared" si="6"/>
        <v>12</v>
      </c>
      <c r="O8" s="26">
        <f t="shared" si="7"/>
        <v>0.09523809523809523</v>
      </c>
      <c r="P8" s="25">
        <v>1363</v>
      </c>
      <c r="Q8" s="25">
        <v>1349</v>
      </c>
      <c r="R8" s="15">
        <f t="shared" si="8"/>
        <v>-14</v>
      </c>
      <c r="S8" s="26">
        <f t="shared" si="9"/>
        <v>-0.010271460014673514</v>
      </c>
      <c r="T8" s="25">
        <v>181</v>
      </c>
      <c r="U8" s="25">
        <v>180</v>
      </c>
      <c r="V8" s="15">
        <f t="shared" si="10"/>
        <v>-1</v>
      </c>
      <c r="W8" s="26">
        <f t="shared" si="11"/>
        <v>-0.0055248618784530384</v>
      </c>
      <c r="X8" s="27">
        <f t="shared" si="2"/>
        <v>4298</v>
      </c>
      <c r="Y8" s="27">
        <f t="shared" si="3"/>
        <v>4260</v>
      </c>
      <c r="Z8" s="23">
        <f t="shared" si="12"/>
        <v>-38</v>
      </c>
      <c r="AA8" s="14">
        <f t="shared" si="13"/>
        <v>-0.008841321544904607</v>
      </c>
    </row>
    <row r="9" spans="1:27" s="3" customFormat="1" ht="16.5" customHeight="1">
      <c r="A9" s="62" t="s">
        <v>26</v>
      </c>
      <c r="B9" s="62" t="s">
        <v>47</v>
      </c>
      <c r="C9" s="32" t="s">
        <v>12</v>
      </c>
      <c r="D9" s="25">
        <v>17</v>
      </c>
      <c r="E9" s="25">
        <v>17</v>
      </c>
      <c r="F9" s="15">
        <f t="shared" si="0"/>
        <v>0</v>
      </c>
      <c r="G9" s="26">
        <f t="shared" si="1"/>
        <v>0</v>
      </c>
      <c r="H9" s="25">
        <v>10</v>
      </c>
      <c r="I9" s="25">
        <v>8</v>
      </c>
      <c r="J9" s="15">
        <f t="shared" si="4"/>
        <v>-2</v>
      </c>
      <c r="K9" s="26">
        <f t="shared" si="5"/>
        <v>-0.2</v>
      </c>
      <c r="L9" s="25">
        <v>1</v>
      </c>
      <c r="M9" s="25">
        <v>0</v>
      </c>
      <c r="N9" s="15">
        <f t="shared" si="6"/>
        <v>-1</v>
      </c>
      <c r="O9" s="26">
        <f t="shared" si="7"/>
        <v>-1</v>
      </c>
      <c r="P9" s="25">
        <v>23</v>
      </c>
      <c r="Q9" s="25">
        <v>22</v>
      </c>
      <c r="R9" s="15">
        <f t="shared" si="8"/>
        <v>-1</v>
      </c>
      <c r="S9" s="26">
        <f t="shared" si="9"/>
        <v>-0.043478260869565216</v>
      </c>
      <c r="T9" s="25">
        <v>1</v>
      </c>
      <c r="U9" s="25">
        <v>3</v>
      </c>
      <c r="V9" s="15">
        <f t="shared" si="10"/>
        <v>2</v>
      </c>
      <c r="W9" s="26">
        <f t="shared" si="11"/>
        <v>2</v>
      </c>
      <c r="X9" s="27">
        <f t="shared" si="2"/>
        <v>52</v>
      </c>
      <c r="Y9" s="27">
        <f t="shared" si="3"/>
        <v>50</v>
      </c>
      <c r="Z9" s="23">
        <f t="shared" si="12"/>
        <v>-2</v>
      </c>
      <c r="AA9" s="14">
        <f t="shared" si="13"/>
        <v>-0.038461538461538464</v>
      </c>
    </row>
    <row r="10" spans="1:27" s="3" customFormat="1" ht="16.5" customHeight="1">
      <c r="A10" s="62" t="s">
        <v>27</v>
      </c>
      <c r="B10" s="62" t="s">
        <v>48</v>
      </c>
      <c r="C10" s="33" t="s">
        <v>13</v>
      </c>
      <c r="D10" s="25">
        <v>23</v>
      </c>
      <c r="E10" s="25">
        <v>22</v>
      </c>
      <c r="F10" s="15">
        <f t="shared" si="0"/>
        <v>-1</v>
      </c>
      <c r="G10" s="26">
        <f t="shared" si="1"/>
        <v>-0.043478260869565216</v>
      </c>
      <c r="H10" s="25">
        <v>40</v>
      </c>
      <c r="I10" s="25">
        <v>41</v>
      </c>
      <c r="J10" s="15">
        <f t="shared" si="4"/>
        <v>1</v>
      </c>
      <c r="K10" s="26">
        <f t="shared" si="5"/>
        <v>0.025</v>
      </c>
      <c r="L10" s="25">
        <v>3</v>
      </c>
      <c r="M10" s="25">
        <v>4</v>
      </c>
      <c r="N10" s="15">
        <f t="shared" si="6"/>
        <v>1</v>
      </c>
      <c r="O10" s="26">
        <f t="shared" si="7"/>
        <v>0.3333333333333333</v>
      </c>
      <c r="P10" s="25">
        <v>45</v>
      </c>
      <c r="Q10" s="25">
        <v>43</v>
      </c>
      <c r="R10" s="15">
        <f t="shared" si="8"/>
        <v>-2</v>
      </c>
      <c r="S10" s="26">
        <f t="shared" si="9"/>
        <v>-0.044444444444444446</v>
      </c>
      <c r="T10" s="25">
        <v>11</v>
      </c>
      <c r="U10" s="25">
        <v>10</v>
      </c>
      <c r="V10" s="15">
        <f t="shared" si="10"/>
        <v>-1</v>
      </c>
      <c r="W10" s="26">
        <f t="shared" si="11"/>
        <v>-0.09090909090909091</v>
      </c>
      <c r="X10" s="27">
        <f t="shared" si="2"/>
        <v>122</v>
      </c>
      <c r="Y10" s="27">
        <f t="shared" si="3"/>
        <v>120</v>
      </c>
      <c r="Z10" s="23">
        <f t="shared" si="12"/>
        <v>-2</v>
      </c>
      <c r="AA10" s="14">
        <f t="shared" si="13"/>
        <v>-0.01639344262295082</v>
      </c>
    </row>
    <row r="11" spans="1:27" s="3" customFormat="1" ht="16.5" customHeight="1">
      <c r="A11" s="62" t="s">
        <v>28</v>
      </c>
      <c r="B11" s="62" t="s">
        <v>49</v>
      </c>
      <c r="C11" s="33" t="s">
        <v>14</v>
      </c>
      <c r="D11" s="25">
        <v>1973</v>
      </c>
      <c r="E11" s="25">
        <v>1980</v>
      </c>
      <c r="F11" s="15">
        <f t="shared" si="0"/>
        <v>7</v>
      </c>
      <c r="G11" s="26">
        <f t="shared" si="1"/>
        <v>0.0035478966041561076</v>
      </c>
      <c r="H11" s="25">
        <v>1262</v>
      </c>
      <c r="I11" s="25">
        <v>1270</v>
      </c>
      <c r="J11" s="15">
        <f t="shared" si="4"/>
        <v>8</v>
      </c>
      <c r="K11" s="26">
        <f t="shared" si="5"/>
        <v>0.006339144215530904</v>
      </c>
      <c r="L11" s="25">
        <v>371</v>
      </c>
      <c r="M11" s="25">
        <v>381</v>
      </c>
      <c r="N11" s="15">
        <f t="shared" si="6"/>
        <v>10</v>
      </c>
      <c r="O11" s="26">
        <f t="shared" si="7"/>
        <v>0.026954177897574125</v>
      </c>
      <c r="P11" s="25">
        <v>1805</v>
      </c>
      <c r="Q11" s="25">
        <v>1770</v>
      </c>
      <c r="R11" s="15">
        <f t="shared" si="8"/>
        <v>-35</v>
      </c>
      <c r="S11" s="26">
        <f t="shared" si="9"/>
        <v>-0.019390581717451522</v>
      </c>
      <c r="T11" s="25">
        <v>926</v>
      </c>
      <c r="U11" s="25">
        <v>885</v>
      </c>
      <c r="V11" s="15">
        <f t="shared" si="10"/>
        <v>-41</v>
      </c>
      <c r="W11" s="26">
        <f t="shared" si="11"/>
        <v>-0.04427645788336933</v>
      </c>
      <c r="X11" s="27">
        <f t="shared" si="2"/>
        <v>6337</v>
      </c>
      <c r="Y11" s="27">
        <f t="shared" si="3"/>
        <v>6286</v>
      </c>
      <c r="Z11" s="23">
        <f t="shared" si="12"/>
        <v>-51</v>
      </c>
      <c r="AA11" s="14">
        <f t="shared" si="13"/>
        <v>-0.00804797222660565</v>
      </c>
    </row>
    <row r="12" spans="1:27" s="3" customFormat="1" ht="16.5" customHeight="1">
      <c r="A12" s="62" t="s">
        <v>29</v>
      </c>
      <c r="B12" s="62" t="s">
        <v>50</v>
      </c>
      <c r="C12" s="32" t="s">
        <v>15</v>
      </c>
      <c r="D12" s="25">
        <v>3025</v>
      </c>
      <c r="E12" s="25">
        <v>3038</v>
      </c>
      <c r="F12" s="15">
        <f t="shared" si="0"/>
        <v>13</v>
      </c>
      <c r="G12" s="26">
        <f t="shared" si="1"/>
        <v>0.004297520661157025</v>
      </c>
      <c r="H12" s="25">
        <v>1425</v>
      </c>
      <c r="I12" s="25">
        <v>1428</v>
      </c>
      <c r="J12" s="15">
        <f t="shared" si="4"/>
        <v>3</v>
      </c>
      <c r="K12" s="26">
        <f t="shared" si="5"/>
        <v>0.002105263157894737</v>
      </c>
      <c r="L12" s="25">
        <v>236</v>
      </c>
      <c r="M12" s="25">
        <v>257</v>
      </c>
      <c r="N12" s="15">
        <f t="shared" si="6"/>
        <v>21</v>
      </c>
      <c r="O12" s="26">
        <f t="shared" si="7"/>
        <v>0.08898305084745763</v>
      </c>
      <c r="P12" s="25">
        <v>2531</v>
      </c>
      <c r="Q12" s="25">
        <v>2510</v>
      </c>
      <c r="R12" s="15">
        <f t="shared" si="8"/>
        <v>-21</v>
      </c>
      <c r="S12" s="26">
        <f t="shared" si="9"/>
        <v>-0.008297115764519953</v>
      </c>
      <c r="T12" s="25">
        <v>697</v>
      </c>
      <c r="U12" s="25">
        <v>674</v>
      </c>
      <c r="V12" s="15">
        <f t="shared" si="10"/>
        <v>-23</v>
      </c>
      <c r="W12" s="26">
        <f t="shared" si="11"/>
        <v>-0.03299856527977044</v>
      </c>
      <c r="X12" s="27">
        <f t="shared" si="2"/>
        <v>7914</v>
      </c>
      <c r="Y12" s="27">
        <f t="shared" si="3"/>
        <v>7907</v>
      </c>
      <c r="Z12" s="23">
        <f t="shared" si="12"/>
        <v>-7</v>
      </c>
      <c r="AA12" s="14">
        <f t="shared" si="13"/>
        <v>-0.0008845084660096032</v>
      </c>
    </row>
    <row r="13" spans="1:27" s="3" customFormat="1" ht="16.5" customHeight="1">
      <c r="A13" s="62" t="s">
        <v>30</v>
      </c>
      <c r="B13" s="62" t="s">
        <v>51</v>
      </c>
      <c r="C13" s="32" t="s">
        <v>16</v>
      </c>
      <c r="D13" s="25">
        <v>471</v>
      </c>
      <c r="E13" s="25">
        <v>446</v>
      </c>
      <c r="F13" s="15">
        <f t="shared" si="0"/>
        <v>-25</v>
      </c>
      <c r="G13" s="26">
        <f t="shared" si="1"/>
        <v>-0.05307855626326964</v>
      </c>
      <c r="H13" s="25">
        <v>335</v>
      </c>
      <c r="I13" s="25">
        <v>329</v>
      </c>
      <c r="J13" s="15">
        <f t="shared" si="4"/>
        <v>-6</v>
      </c>
      <c r="K13" s="26">
        <f t="shared" si="5"/>
        <v>-0.01791044776119403</v>
      </c>
      <c r="L13" s="25">
        <v>26</v>
      </c>
      <c r="M13" s="25">
        <v>26</v>
      </c>
      <c r="N13" s="15">
        <f t="shared" si="6"/>
        <v>0</v>
      </c>
      <c r="O13" s="26">
        <f t="shared" si="7"/>
        <v>0</v>
      </c>
      <c r="P13" s="25">
        <v>377</v>
      </c>
      <c r="Q13" s="25">
        <v>375</v>
      </c>
      <c r="R13" s="15">
        <f t="shared" si="8"/>
        <v>-2</v>
      </c>
      <c r="S13" s="26">
        <f t="shared" si="9"/>
        <v>-0.005305039787798408</v>
      </c>
      <c r="T13" s="25">
        <v>99</v>
      </c>
      <c r="U13" s="25">
        <v>92</v>
      </c>
      <c r="V13" s="15">
        <f t="shared" si="10"/>
        <v>-7</v>
      </c>
      <c r="W13" s="26">
        <f t="shared" si="11"/>
        <v>-0.0707070707070707</v>
      </c>
      <c r="X13" s="27">
        <f t="shared" si="2"/>
        <v>1308</v>
      </c>
      <c r="Y13" s="27">
        <f t="shared" si="3"/>
        <v>1268</v>
      </c>
      <c r="Z13" s="23">
        <f t="shared" si="12"/>
        <v>-40</v>
      </c>
      <c r="AA13" s="14">
        <f t="shared" si="13"/>
        <v>-0.03058103975535168</v>
      </c>
    </row>
    <row r="14" spans="1:27" s="3" customFormat="1" ht="16.5" customHeight="1">
      <c r="A14" s="62" t="s">
        <v>31</v>
      </c>
      <c r="B14" s="62" t="s">
        <v>52</v>
      </c>
      <c r="C14" s="33" t="s">
        <v>17</v>
      </c>
      <c r="D14" s="25">
        <v>901</v>
      </c>
      <c r="E14" s="25">
        <v>880</v>
      </c>
      <c r="F14" s="15">
        <f t="shared" si="0"/>
        <v>-21</v>
      </c>
      <c r="G14" s="26">
        <f t="shared" si="1"/>
        <v>-0.023307436182019976</v>
      </c>
      <c r="H14" s="25">
        <v>723</v>
      </c>
      <c r="I14" s="25">
        <v>732</v>
      </c>
      <c r="J14" s="15">
        <f t="shared" si="4"/>
        <v>9</v>
      </c>
      <c r="K14" s="26">
        <f t="shared" si="5"/>
        <v>0.012448132780082987</v>
      </c>
      <c r="L14" s="25">
        <v>311</v>
      </c>
      <c r="M14" s="25">
        <v>341</v>
      </c>
      <c r="N14" s="15">
        <f t="shared" si="6"/>
        <v>30</v>
      </c>
      <c r="O14" s="26">
        <f t="shared" si="7"/>
        <v>0.09646302250803858</v>
      </c>
      <c r="P14" s="25">
        <v>1124</v>
      </c>
      <c r="Q14" s="25">
        <v>1143</v>
      </c>
      <c r="R14" s="15">
        <f t="shared" si="8"/>
        <v>19</v>
      </c>
      <c r="S14" s="26">
        <f t="shared" si="9"/>
        <v>0.016903914590747332</v>
      </c>
      <c r="T14" s="25">
        <v>708</v>
      </c>
      <c r="U14" s="25">
        <v>819</v>
      </c>
      <c r="V14" s="15">
        <f t="shared" si="10"/>
        <v>111</v>
      </c>
      <c r="W14" s="26">
        <f t="shared" si="11"/>
        <v>0.15677966101694915</v>
      </c>
      <c r="X14" s="27">
        <f t="shared" si="2"/>
        <v>3767</v>
      </c>
      <c r="Y14" s="27">
        <f t="shared" si="3"/>
        <v>3915</v>
      </c>
      <c r="Z14" s="23">
        <f t="shared" si="12"/>
        <v>148</v>
      </c>
      <c r="AA14" s="14">
        <f t="shared" si="13"/>
        <v>0.03928855853464295</v>
      </c>
    </row>
    <row r="15" spans="1:27" s="3" customFormat="1" ht="16.5" customHeight="1">
      <c r="A15" s="62" t="s">
        <v>32</v>
      </c>
      <c r="B15" s="62" t="s">
        <v>53</v>
      </c>
      <c r="C15" s="33" t="s">
        <v>36</v>
      </c>
      <c r="D15" s="25">
        <v>446</v>
      </c>
      <c r="E15" s="25">
        <v>436</v>
      </c>
      <c r="F15" s="15">
        <f t="shared" si="0"/>
        <v>-10</v>
      </c>
      <c r="G15" s="26">
        <f t="shared" si="1"/>
        <v>-0.02242152466367713</v>
      </c>
      <c r="H15" s="25">
        <v>81</v>
      </c>
      <c r="I15" s="25">
        <v>71</v>
      </c>
      <c r="J15" s="15">
        <f t="shared" si="4"/>
        <v>-10</v>
      </c>
      <c r="K15" s="26">
        <f t="shared" si="5"/>
        <v>-0.12345679012345678</v>
      </c>
      <c r="L15" s="25">
        <v>15</v>
      </c>
      <c r="M15" s="25">
        <v>17</v>
      </c>
      <c r="N15" s="15">
        <f t="shared" si="6"/>
        <v>2</v>
      </c>
      <c r="O15" s="26">
        <f t="shared" si="7"/>
        <v>0.13333333333333333</v>
      </c>
      <c r="P15" s="25">
        <v>162</v>
      </c>
      <c r="Q15" s="25">
        <v>164</v>
      </c>
      <c r="R15" s="15">
        <f t="shared" si="8"/>
        <v>2</v>
      </c>
      <c r="S15" s="26">
        <f t="shared" si="9"/>
        <v>0.012345679012345678</v>
      </c>
      <c r="T15" s="25">
        <v>45</v>
      </c>
      <c r="U15" s="25">
        <v>46</v>
      </c>
      <c r="V15" s="15">
        <f t="shared" si="10"/>
        <v>1</v>
      </c>
      <c r="W15" s="26">
        <f t="shared" si="11"/>
        <v>0.022222222222222223</v>
      </c>
      <c r="X15" s="27">
        <f t="shared" si="2"/>
        <v>749</v>
      </c>
      <c r="Y15" s="27">
        <f t="shared" si="3"/>
        <v>734</v>
      </c>
      <c r="Z15" s="23">
        <f t="shared" si="12"/>
        <v>-15</v>
      </c>
      <c r="AA15" s="14">
        <f t="shared" si="13"/>
        <v>-0.020026702269692925</v>
      </c>
    </row>
    <row r="16" spans="1:27" s="3" customFormat="1" ht="16.5" customHeight="1">
      <c r="A16" s="62" t="s">
        <v>33</v>
      </c>
      <c r="B16" s="62" t="s">
        <v>54</v>
      </c>
      <c r="C16" s="31" t="s">
        <v>18</v>
      </c>
      <c r="D16" s="25">
        <v>949</v>
      </c>
      <c r="E16" s="25">
        <v>923</v>
      </c>
      <c r="F16" s="15">
        <f t="shared" si="0"/>
        <v>-26</v>
      </c>
      <c r="G16" s="26">
        <f t="shared" si="1"/>
        <v>-0.0273972602739726</v>
      </c>
      <c r="H16" s="25">
        <v>210</v>
      </c>
      <c r="I16" s="25">
        <v>211</v>
      </c>
      <c r="J16" s="15">
        <f t="shared" si="4"/>
        <v>1</v>
      </c>
      <c r="K16" s="26">
        <f t="shared" si="5"/>
        <v>0.004761904761904762</v>
      </c>
      <c r="L16" s="25">
        <v>77</v>
      </c>
      <c r="M16" s="25">
        <v>75</v>
      </c>
      <c r="N16" s="15">
        <f t="shared" si="6"/>
        <v>-2</v>
      </c>
      <c r="O16" s="26">
        <f t="shared" si="7"/>
        <v>-0.025974025974025976</v>
      </c>
      <c r="P16" s="25">
        <v>499</v>
      </c>
      <c r="Q16" s="25">
        <v>480</v>
      </c>
      <c r="R16" s="15">
        <f t="shared" si="8"/>
        <v>-19</v>
      </c>
      <c r="S16" s="26">
        <f t="shared" si="9"/>
        <v>-0.03807615230460922</v>
      </c>
      <c r="T16" s="25">
        <v>124</v>
      </c>
      <c r="U16" s="25">
        <v>121</v>
      </c>
      <c r="V16" s="15">
        <f t="shared" si="10"/>
        <v>-3</v>
      </c>
      <c r="W16" s="26">
        <f t="shared" si="11"/>
        <v>-0.024193548387096774</v>
      </c>
      <c r="X16" s="27">
        <f t="shared" si="2"/>
        <v>1859</v>
      </c>
      <c r="Y16" s="27">
        <f t="shared" si="3"/>
        <v>1810</v>
      </c>
      <c r="Z16" s="23">
        <f t="shared" si="12"/>
        <v>-49</v>
      </c>
      <c r="AA16" s="14">
        <f t="shared" si="13"/>
        <v>-0.026358257127487898</v>
      </c>
    </row>
    <row r="17" spans="1:27" s="4" customFormat="1" ht="16.5" customHeight="1">
      <c r="A17" s="62" t="s">
        <v>34</v>
      </c>
      <c r="B17" s="62" t="s">
        <v>55</v>
      </c>
      <c r="C17" s="31" t="s">
        <v>19</v>
      </c>
      <c r="D17" s="25">
        <v>99</v>
      </c>
      <c r="E17" s="25">
        <v>98</v>
      </c>
      <c r="F17" s="15">
        <f t="shared" si="0"/>
        <v>-1</v>
      </c>
      <c r="G17" s="26">
        <f t="shared" si="1"/>
        <v>-0.010101010101010102</v>
      </c>
      <c r="H17" s="25">
        <v>47</v>
      </c>
      <c r="I17" s="25">
        <v>44</v>
      </c>
      <c r="J17" s="15">
        <f t="shared" si="4"/>
        <v>-3</v>
      </c>
      <c r="K17" s="26">
        <f t="shared" si="5"/>
        <v>-0.06382978723404255</v>
      </c>
      <c r="L17" s="25">
        <v>6</v>
      </c>
      <c r="M17" s="25">
        <v>7</v>
      </c>
      <c r="N17" s="15">
        <f t="shared" si="6"/>
        <v>1</v>
      </c>
      <c r="O17" s="26">
        <f t="shared" si="7"/>
        <v>0.16666666666666666</v>
      </c>
      <c r="P17" s="25">
        <v>81</v>
      </c>
      <c r="Q17" s="25">
        <v>82</v>
      </c>
      <c r="R17" s="15">
        <f t="shared" si="8"/>
        <v>1</v>
      </c>
      <c r="S17" s="26">
        <f t="shared" si="9"/>
        <v>0.012345679012345678</v>
      </c>
      <c r="T17" s="25">
        <v>26</v>
      </c>
      <c r="U17" s="25">
        <v>25</v>
      </c>
      <c r="V17" s="15">
        <f t="shared" si="10"/>
        <v>-1</v>
      </c>
      <c r="W17" s="26">
        <f t="shared" si="11"/>
        <v>-0.038461538461538464</v>
      </c>
      <c r="X17" s="27">
        <f t="shared" si="2"/>
        <v>259</v>
      </c>
      <c r="Y17" s="27">
        <f t="shared" si="3"/>
        <v>256</v>
      </c>
      <c r="Z17" s="23">
        <f t="shared" si="12"/>
        <v>-3</v>
      </c>
      <c r="AA17" s="14">
        <f t="shared" si="13"/>
        <v>-0.011583011583011582</v>
      </c>
    </row>
    <row r="18" spans="1:28" ht="16.5" customHeight="1">
      <c r="A18" s="62" t="s">
        <v>35</v>
      </c>
      <c r="B18" s="62" t="s">
        <v>56</v>
      </c>
      <c r="C18" s="31" t="s">
        <v>20</v>
      </c>
      <c r="D18" s="25">
        <v>2062</v>
      </c>
      <c r="E18" s="25">
        <v>1707</v>
      </c>
      <c r="F18" s="15">
        <f t="shared" si="0"/>
        <v>-355</v>
      </c>
      <c r="G18" s="26">
        <f t="shared" si="1"/>
        <v>-0.17216294859359846</v>
      </c>
      <c r="H18" s="25">
        <v>861</v>
      </c>
      <c r="I18" s="25">
        <v>735</v>
      </c>
      <c r="J18" s="15">
        <f t="shared" si="4"/>
        <v>-126</v>
      </c>
      <c r="K18" s="26">
        <f t="shared" si="5"/>
        <v>-0.14634146341463414</v>
      </c>
      <c r="L18" s="25">
        <v>128</v>
      </c>
      <c r="M18" s="25">
        <v>111</v>
      </c>
      <c r="N18" s="15">
        <f t="shared" si="6"/>
        <v>-17</v>
      </c>
      <c r="O18" s="26">
        <f t="shared" si="7"/>
        <v>-0.1328125</v>
      </c>
      <c r="P18" s="25">
        <v>1003</v>
      </c>
      <c r="Q18" s="25">
        <v>848</v>
      </c>
      <c r="R18" s="15">
        <f t="shared" si="8"/>
        <v>-155</v>
      </c>
      <c r="S18" s="26">
        <f t="shared" si="9"/>
        <v>-0.15453639082751744</v>
      </c>
      <c r="T18" s="25">
        <v>605</v>
      </c>
      <c r="U18" s="25">
        <v>482</v>
      </c>
      <c r="V18" s="15">
        <f t="shared" si="10"/>
        <v>-123</v>
      </c>
      <c r="W18" s="26">
        <f t="shared" si="11"/>
        <v>-0.20330578512396694</v>
      </c>
      <c r="X18" s="27">
        <f t="shared" si="2"/>
        <v>4659</v>
      </c>
      <c r="Y18" s="27">
        <f t="shared" si="3"/>
        <v>3883</v>
      </c>
      <c r="Z18" s="23">
        <f t="shared" si="12"/>
        <v>-776</v>
      </c>
      <c r="AA18" s="14">
        <f t="shared" si="13"/>
        <v>-0.1665593474994634</v>
      </c>
      <c r="AB18" s="1"/>
    </row>
    <row r="19" spans="1:27" ht="16.5" customHeight="1">
      <c r="A19" s="62" t="s">
        <v>57</v>
      </c>
      <c r="B19" s="62" t="s">
        <v>58</v>
      </c>
      <c r="C19" s="31" t="s">
        <v>21</v>
      </c>
      <c r="D19" s="25">
        <v>209</v>
      </c>
      <c r="E19" s="25">
        <v>203</v>
      </c>
      <c r="F19" s="15">
        <f t="shared" si="0"/>
        <v>-6</v>
      </c>
      <c r="G19" s="26">
        <f t="shared" si="1"/>
        <v>-0.028708133971291867</v>
      </c>
      <c r="H19" s="25">
        <v>85</v>
      </c>
      <c r="I19" s="25">
        <v>77</v>
      </c>
      <c r="J19" s="15">
        <f t="shared" si="4"/>
        <v>-8</v>
      </c>
      <c r="K19" s="26">
        <f t="shared" si="5"/>
        <v>-0.09411764705882353</v>
      </c>
      <c r="L19" s="25">
        <v>18</v>
      </c>
      <c r="M19" s="25">
        <v>21</v>
      </c>
      <c r="N19" s="15">
        <f t="shared" si="6"/>
        <v>3</v>
      </c>
      <c r="O19" s="26">
        <f t="shared" si="7"/>
        <v>0.16666666666666666</v>
      </c>
      <c r="P19" s="25">
        <v>187</v>
      </c>
      <c r="Q19" s="25">
        <v>190</v>
      </c>
      <c r="R19" s="15">
        <f t="shared" si="8"/>
        <v>3</v>
      </c>
      <c r="S19" s="26">
        <f t="shared" si="9"/>
        <v>0.016042780748663103</v>
      </c>
      <c r="T19" s="25">
        <v>47</v>
      </c>
      <c r="U19" s="25">
        <v>46</v>
      </c>
      <c r="V19" s="15">
        <f t="shared" si="10"/>
        <v>-1</v>
      </c>
      <c r="W19" s="26">
        <f t="shared" si="11"/>
        <v>-0.02127659574468085</v>
      </c>
      <c r="X19" s="27">
        <f t="shared" si="2"/>
        <v>546</v>
      </c>
      <c r="Y19" s="27">
        <f t="shared" si="3"/>
        <v>537</v>
      </c>
      <c r="Z19" s="23">
        <f t="shared" si="12"/>
        <v>-9</v>
      </c>
      <c r="AA19" s="14">
        <f t="shared" si="13"/>
        <v>-0.016483516483516484</v>
      </c>
    </row>
    <row r="20" spans="1:27" s="13" customFormat="1" ht="16.5" customHeight="1">
      <c r="A20" s="42"/>
      <c r="B20" s="42"/>
      <c r="C20" s="31" t="s">
        <v>22</v>
      </c>
      <c r="D20" s="25">
        <v>2903</v>
      </c>
      <c r="E20" s="25">
        <v>2294</v>
      </c>
      <c r="F20" s="15">
        <f t="shared" si="0"/>
        <v>-609</v>
      </c>
      <c r="G20" s="26">
        <f t="shared" si="1"/>
        <v>-0.2097829831209094</v>
      </c>
      <c r="H20" s="25">
        <v>1172</v>
      </c>
      <c r="I20" s="25">
        <v>999</v>
      </c>
      <c r="J20" s="15">
        <f t="shared" si="4"/>
        <v>-173</v>
      </c>
      <c r="K20" s="26">
        <f t="shared" si="5"/>
        <v>-0.1476109215017065</v>
      </c>
      <c r="L20" s="25">
        <v>302</v>
      </c>
      <c r="M20" s="25">
        <v>222</v>
      </c>
      <c r="N20" s="15">
        <f t="shared" si="6"/>
        <v>-80</v>
      </c>
      <c r="O20" s="26">
        <f t="shared" si="7"/>
        <v>-0.26490066225165565</v>
      </c>
      <c r="P20" s="25">
        <v>2232</v>
      </c>
      <c r="Q20" s="25">
        <v>1652</v>
      </c>
      <c r="R20" s="15">
        <f t="shared" si="8"/>
        <v>-580</v>
      </c>
      <c r="S20" s="26">
        <f t="shared" si="9"/>
        <v>-0.25985663082437277</v>
      </c>
      <c r="T20" s="25">
        <v>607</v>
      </c>
      <c r="U20" s="25">
        <v>503</v>
      </c>
      <c r="V20" s="15">
        <f t="shared" si="10"/>
        <v>-104</v>
      </c>
      <c r="W20" s="26">
        <f t="shared" si="11"/>
        <v>-0.171334431630972</v>
      </c>
      <c r="X20" s="27">
        <f t="shared" si="2"/>
        <v>7216</v>
      </c>
      <c r="Y20" s="27">
        <f t="shared" si="3"/>
        <v>5670</v>
      </c>
      <c r="Z20" s="23">
        <f t="shared" si="12"/>
        <v>-1546</v>
      </c>
      <c r="AA20" s="14">
        <f t="shared" si="13"/>
        <v>-0.2142461197339246</v>
      </c>
    </row>
    <row r="21" spans="1:27" ht="16.5" customHeight="1" thickBot="1">
      <c r="A21" s="42"/>
      <c r="B21" s="42"/>
      <c r="C21" s="34" t="s">
        <v>7</v>
      </c>
      <c r="D21" s="25">
        <v>2012</v>
      </c>
      <c r="E21" s="25">
        <v>1959</v>
      </c>
      <c r="F21" s="15">
        <f t="shared" si="0"/>
        <v>-53</v>
      </c>
      <c r="G21" s="26">
        <f t="shared" si="1"/>
        <v>-0.026341948310139165</v>
      </c>
      <c r="H21" s="25">
        <v>1422</v>
      </c>
      <c r="I21" s="25">
        <v>1385</v>
      </c>
      <c r="J21" s="15">
        <f t="shared" si="4"/>
        <v>-37</v>
      </c>
      <c r="K21" s="26">
        <f t="shared" si="5"/>
        <v>-0.026019690576652602</v>
      </c>
      <c r="L21" s="25">
        <v>145</v>
      </c>
      <c r="M21" s="25">
        <v>138</v>
      </c>
      <c r="N21" s="15">
        <f t="shared" si="6"/>
        <v>-7</v>
      </c>
      <c r="O21" s="26">
        <f t="shared" si="7"/>
        <v>-0.04827586206896552</v>
      </c>
      <c r="P21" s="25">
        <v>1880</v>
      </c>
      <c r="Q21" s="25">
        <v>1823</v>
      </c>
      <c r="R21" s="15">
        <f t="shared" si="8"/>
        <v>-57</v>
      </c>
      <c r="S21" s="26">
        <f t="shared" si="9"/>
        <v>-0.03031914893617021</v>
      </c>
      <c r="T21" s="25">
        <v>709</v>
      </c>
      <c r="U21" s="25">
        <v>700</v>
      </c>
      <c r="V21" s="15">
        <f t="shared" si="10"/>
        <v>-9</v>
      </c>
      <c r="W21" s="26">
        <f t="shared" si="11"/>
        <v>-0.012693935119887164</v>
      </c>
      <c r="X21" s="27">
        <f t="shared" si="2"/>
        <v>6168</v>
      </c>
      <c r="Y21" s="27">
        <f t="shared" si="3"/>
        <v>6005</v>
      </c>
      <c r="Z21" s="24">
        <f t="shared" si="12"/>
        <v>-163</v>
      </c>
      <c r="AA21" s="14">
        <f t="shared" si="13"/>
        <v>-0.026426718547341115</v>
      </c>
    </row>
    <row r="22" spans="1:27" ht="16.5" customHeight="1" thickBot="1">
      <c r="A22" s="57"/>
      <c r="B22" s="58"/>
      <c r="C22" s="35" t="s">
        <v>0</v>
      </c>
      <c r="D22" s="36">
        <f>SUM(D6:D21)</f>
        <v>16958</v>
      </c>
      <c r="E22" s="36">
        <f>SUM(E6:E21)</f>
        <v>15845</v>
      </c>
      <c r="F22" s="36">
        <f t="shared" si="0"/>
        <v>-1113</v>
      </c>
      <c r="G22" s="37">
        <f t="shared" si="1"/>
        <v>-0.06563273970987145</v>
      </c>
      <c r="H22" s="38">
        <f>SUM(H6:H21)</f>
        <v>8612</v>
      </c>
      <c r="I22" s="38">
        <f>SUM(I6:I21)</f>
        <v>8249</v>
      </c>
      <c r="J22" s="36">
        <f t="shared" si="4"/>
        <v>-363</v>
      </c>
      <c r="K22" s="37">
        <f t="shared" si="5"/>
        <v>-0.04215048769159312</v>
      </c>
      <c r="L22" s="38">
        <f>SUM(L6:L21)</f>
        <v>1776</v>
      </c>
      <c r="M22" s="38">
        <f>SUM(M6:M21)</f>
        <v>1749</v>
      </c>
      <c r="N22" s="36">
        <f t="shared" si="6"/>
        <v>-27</v>
      </c>
      <c r="O22" s="37">
        <f t="shared" si="7"/>
        <v>-0.015202702702702704</v>
      </c>
      <c r="P22" s="36">
        <f>SUM(P6:P21)</f>
        <v>13417</v>
      </c>
      <c r="Q22" s="36">
        <f>SUM(Q6:Q21)</f>
        <v>12553</v>
      </c>
      <c r="R22" s="36">
        <f t="shared" si="8"/>
        <v>-864</v>
      </c>
      <c r="S22" s="37">
        <f t="shared" si="9"/>
        <v>-0.06439591562942536</v>
      </c>
      <c r="T22" s="36">
        <f>SUM(T6:T21)</f>
        <v>4820</v>
      </c>
      <c r="U22" s="36">
        <f>SUM(U6:U21)</f>
        <v>4621</v>
      </c>
      <c r="V22" s="36">
        <f t="shared" si="10"/>
        <v>-199</v>
      </c>
      <c r="W22" s="37">
        <f t="shared" si="11"/>
        <v>-0.04128630705394191</v>
      </c>
      <c r="X22" s="39">
        <f>SUM(X6:X21)</f>
        <v>45583</v>
      </c>
      <c r="Y22" s="39">
        <f>SUM(Y6:Y21)</f>
        <v>43017</v>
      </c>
      <c r="Z22" s="40">
        <f t="shared" si="12"/>
        <v>-2566</v>
      </c>
      <c r="AA22" s="37">
        <f t="shared" si="13"/>
        <v>-0.05629291621876577</v>
      </c>
    </row>
    <row r="23" spans="1:27" ht="16.5" customHeight="1">
      <c r="A23" s="6"/>
      <c r="B23" s="6"/>
      <c r="C23" s="20" t="s">
        <v>39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20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6"/>
      <c r="W24" s="16"/>
      <c r="X24" s="16"/>
      <c r="Y24" s="16"/>
      <c r="Z24" s="16"/>
      <c r="AA24" s="6"/>
    </row>
    <row r="25" spans="1:27" ht="12.75">
      <c r="A25" s="6"/>
      <c r="B25" s="6"/>
      <c r="C25" s="11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6"/>
      <c r="W25" s="16"/>
      <c r="X25" s="16"/>
      <c r="Y25" s="17"/>
      <c r="Z25" s="16"/>
      <c r="AA25" s="6"/>
    </row>
    <row r="26" spans="3:26" ht="12.75">
      <c r="C26" s="6"/>
      <c r="V26" s="18"/>
      <c r="W26" s="18"/>
      <c r="X26" s="18"/>
      <c r="Y26" s="19"/>
      <c r="Z26" s="18"/>
    </row>
    <row r="27" spans="3:26" ht="12.75">
      <c r="C27" s="6"/>
      <c r="I27" s="21" t="s">
        <v>41</v>
      </c>
      <c r="Q27" s="2"/>
      <c r="V27" s="18"/>
      <c r="W27" s="18"/>
      <c r="X27" s="18"/>
      <c r="Y27" s="17"/>
      <c r="Z27" s="18"/>
    </row>
    <row r="28" spans="1:26" ht="12.75">
      <c r="A28" s="6"/>
      <c r="B28" s="6"/>
      <c r="C28" s="6"/>
      <c r="I28" s="6"/>
      <c r="V28" s="18"/>
      <c r="W28" s="18"/>
      <c r="X28" s="18"/>
      <c r="Y28" s="19"/>
      <c r="Z28" s="18"/>
    </row>
    <row r="29" spans="1:28" ht="12.75">
      <c r="A29" s="6"/>
      <c r="B29" s="6"/>
      <c r="I29" s="6"/>
      <c r="P29" s="6"/>
      <c r="Q29" s="8"/>
      <c r="V29" s="18"/>
      <c r="W29" s="18"/>
      <c r="X29" s="18"/>
      <c r="Y29" s="18"/>
      <c r="Z29" s="18"/>
      <c r="AB29" s="10"/>
    </row>
    <row r="30" spans="6:19" ht="12.75">
      <c r="F30"/>
      <c r="G30"/>
      <c r="J30"/>
      <c r="K30"/>
      <c r="L30"/>
      <c r="M30"/>
      <c r="N30"/>
      <c r="O30"/>
      <c r="R30"/>
      <c r="S30"/>
    </row>
    <row r="31" spans="6:19" ht="12.75">
      <c r="F31"/>
      <c r="G31"/>
      <c r="J31"/>
      <c r="K31"/>
      <c r="L31"/>
      <c r="M31"/>
      <c r="N31"/>
      <c r="O31"/>
      <c r="R31"/>
      <c r="S31"/>
    </row>
    <row r="32" spans="6:19" ht="12.75">
      <c r="F32"/>
      <c r="G32"/>
      <c r="J32"/>
      <c r="K32"/>
      <c r="L32"/>
      <c r="M32"/>
      <c r="N32"/>
      <c r="O32"/>
      <c r="R32"/>
      <c r="S32"/>
    </row>
    <row r="33" spans="6:19" ht="12.75">
      <c r="F33"/>
      <c r="G33"/>
      <c r="J33"/>
      <c r="K33"/>
      <c r="L33"/>
      <c r="M33"/>
      <c r="N33"/>
      <c r="O33"/>
      <c r="R33"/>
      <c r="S33"/>
    </row>
    <row r="34" spans="6:19" ht="12.75">
      <c r="F34"/>
      <c r="G34"/>
      <c r="J34"/>
      <c r="K34"/>
      <c r="L34"/>
      <c r="M34"/>
      <c r="N34"/>
      <c r="O34"/>
      <c r="R34"/>
      <c r="S34"/>
    </row>
    <row r="35" spans="6:19" ht="12.75">
      <c r="F35"/>
      <c r="G35"/>
      <c r="J35"/>
      <c r="K35"/>
      <c r="L35"/>
      <c r="M35"/>
      <c r="N35"/>
      <c r="O35"/>
      <c r="R35"/>
      <c r="S35"/>
    </row>
    <row r="36" spans="6:19" ht="12.75">
      <c r="F36"/>
      <c r="G36"/>
      <c r="J36"/>
      <c r="K36"/>
      <c r="L36"/>
      <c r="M36"/>
      <c r="N36"/>
      <c r="O36"/>
      <c r="R36"/>
      <c r="S36"/>
    </row>
    <row r="37" spans="6:19" ht="12.75">
      <c r="F37"/>
      <c r="G37"/>
      <c r="J37"/>
      <c r="K37"/>
      <c r="L37"/>
      <c r="M37"/>
      <c r="N37"/>
      <c r="O37"/>
      <c r="R37"/>
      <c r="S37"/>
    </row>
    <row r="38" spans="6:19" ht="12.75">
      <c r="F38"/>
      <c r="G38"/>
      <c r="J38"/>
      <c r="K38"/>
      <c r="L38"/>
      <c r="M38"/>
      <c r="N38"/>
      <c r="O38"/>
      <c r="R38"/>
      <c r="S38"/>
    </row>
    <row r="39" spans="6:19" ht="12.75">
      <c r="F39"/>
      <c r="G39"/>
      <c r="J39"/>
      <c r="K39"/>
      <c r="L39"/>
      <c r="M39"/>
      <c r="N39"/>
      <c r="O39"/>
      <c r="R39"/>
      <c r="S39"/>
    </row>
  </sheetData>
  <sheetProtection/>
  <mergeCells count="13">
    <mergeCell ref="A1:Y1"/>
    <mergeCell ref="T3:W3"/>
    <mergeCell ref="X3:AA3"/>
    <mergeCell ref="D3:G3"/>
    <mergeCell ref="Z4:AA4"/>
    <mergeCell ref="F4:G4"/>
    <mergeCell ref="J4:K4"/>
    <mergeCell ref="R4:S4"/>
    <mergeCell ref="V4:W4"/>
    <mergeCell ref="H3:K3"/>
    <mergeCell ref="P3:S3"/>
    <mergeCell ref="L3:O3"/>
    <mergeCell ref="N4:O4"/>
  </mergeCells>
  <printOptions/>
  <pageMargins left="0.25" right="0.25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2014-10-06T06:53:53Z</cp:lastPrinted>
  <dcterms:created xsi:type="dcterms:W3CDTF">2003-11-04T06:27:00Z</dcterms:created>
  <dcterms:modified xsi:type="dcterms:W3CDTF">2014-10-06T07:05:01Z</dcterms:modified>
  <cp:category/>
  <cp:version/>
  <cp:contentType/>
  <cp:contentStatus/>
</cp:coreProperties>
</file>